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1maubrun/Documents/1 ROTARY/0 THOUVENAIN FRANCOIS 2025 2026 /ST VINCENT 17 18 19 20/2025 2026 STV /"/>
    </mc:Choice>
  </mc:AlternateContent>
  <xr:revisionPtr revIDLastSave="0" documentId="13_ncr:1_{125C5BC7-A2B8-7342-A647-CD775E99B274}" xr6:coauthVersionLast="47" xr6:coauthVersionMax="47" xr10:uidLastSave="{00000000-0000-0000-0000-000000000000}"/>
  <bookViews>
    <workbookView xWindow="11740" yWindow="620" windowWidth="25900" windowHeight="23280" xr2:uid="{B21D4C29-B9F3-874C-BDCB-BE0A718FD2DD}"/>
  </bookViews>
  <sheets>
    <sheet name="BON COMM2021" sheetId="1" r:id="rId1"/>
  </sheets>
  <definedNames>
    <definedName name="_xlnm.Print_Area" localSheetId="0">'BON COMM2021'!$A$1:$J$58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47" i="1"/>
  <c r="H46" i="1"/>
  <c r="H45" i="1"/>
  <c r="H44" i="1"/>
  <c r="G39" i="1"/>
  <c r="G49" i="1" s="1"/>
  <c r="H38" i="1"/>
  <c r="H37" i="1"/>
  <c r="H36" i="1"/>
  <c r="H35" i="1"/>
  <c r="H39" i="1" s="1"/>
  <c r="H16" i="1"/>
  <c r="H18" i="1"/>
  <c r="G19" i="1"/>
  <c r="H48" i="1" l="1"/>
  <c r="J50" i="1" s="1"/>
  <c r="H49" i="1"/>
  <c r="H8" i="1"/>
  <c r="H9" i="1"/>
  <c r="H17" i="1" l="1"/>
  <c r="H15" i="1"/>
  <c r="G10" i="1"/>
  <c r="G20" i="1" s="1"/>
  <c r="H7" i="1"/>
  <c r="H6" i="1"/>
  <c r="H19" i="1" l="1"/>
  <c r="H10" i="1"/>
  <c r="H20" i="1" l="1"/>
  <c r="J21" i="1" l="1"/>
</calcChain>
</file>

<file path=xl/sharedStrings.xml><?xml version="1.0" encoding="utf-8"?>
<sst xmlns="http://schemas.openxmlformats.org/spreadsheetml/2006/main" count="114" uniqueCount="50">
  <si>
    <t xml:space="preserve">SAINT VINCENT </t>
  </si>
  <si>
    <t>CODE</t>
  </si>
  <si>
    <t>PROPRIETE</t>
  </si>
  <si>
    <t>APPELLATION</t>
  </si>
  <si>
    <t>CUVEE</t>
  </si>
  <si>
    <t>MILLESIME</t>
  </si>
  <si>
    <t>TARIF VENTE</t>
  </si>
  <si>
    <t>total euros</t>
  </si>
  <si>
    <t xml:space="preserve">DONNEZ NOUS CES </t>
  </si>
  <si>
    <t>RENSEIGNEMENTS</t>
  </si>
  <si>
    <t>Votre nom</t>
  </si>
  <si>
    <t>Votre Mail</t>
  </si>
  <si>
    <t>BOUTEILLES</t>
  </si>
  <si>
    <t xml:space="preserve">TOTAL GAL </t>
  </si>
  <si>
    <t>TOTAL GENERAL</t>
  </si>
  <si>
    <t xml:space="preserve">DU ROTARY NANCY OUEST </t>
  </si>
  <si>
    <t xml:space="preserve">BLANC </t>
  </si>
  <si>
    <t xml:space="preserve">ROUGE </t>
  </si>
  <si>
    <t>VDF</t>
  </si>
  <si>
    <t>ABBAYE DE MAIZIERES</t>
  </si>
  <si>
    <t xml:space="preserve">CONTEMPLATIO </t>
  </si>
  <si>
    <t>PARADELA WINES</t>
  </si>
  <si>
    <t>POSIDONE</t>
  </si>
  <si>
    <t>CASA SANTO LIMA</t>
  </si>
  <si>
    <t>LISBOA</t>
  </si>
  <si>
    <t>BONAVITA</t>
  </si>
  <si>
    <t>VIN BIO</t>
  </si>
  <si>
    <t>PUGLIA</t>
  </si>
  <si>
    <r>
      <t xml:space="preserve">BON DE COMMANDE OPERATION ST VINCENT ROTARY </t>
    </r>
    <r>
      <rPr>
        <sz val="24"/>
        <color rgb="FFFF0000"/>
        <rFont val="Calibri"/>
        <family val="2"/>
        <scheme val="minor"/>
      </rPr>
      <t xml:space="preserve"> </t>
    </r>
    <r>
      <rPr>
        <sz val="28"/>
        <color rgb="FFFF0000"/>
        <rFont val="Calibri (Corps)"/>
      </rPr>
      <t>2026</t>
    </r>
  </si>
  <si>
    <t>DOMAINE MARTEAU</t>
  </si>
  <si>
    <t xml:space="preserve">TOPURAINE </t>
  </si>
  <si>
    <t>SAUVIGNON</t>
  </si>
  <si>
    <t>DOMAINE JAUME</t>
  </si>
  <si>
    <t>COTE DU RHONE</t>
  </si>
  <si>
    <t>CHAMPAUVINS VIOGNIER</t>
  </si>
  <si>
    <t>DOMAINE DE L'AIGLE</t>
  </si>
  <si>
    <t>LIMOUX</t>
  </si>
  <si>
    <t>CHARDONNAY</t>
  </si>
  <si>
    <t>CHÂTEAU DE FERRAND</t>
  </si>
  <si>
    <t xml:space="preserve">ST EMILION Grand Cru </t>
  </si>
  <si>
    <t xml:space="preserve">DOMAINE DU TAU </t>
  </si>
  <si>
    <t>AZENOR</t>
  </si>
  <si>
    <t>PARDELA WINE</t>
  </si>
  <si>
    <t>CA VITTORIA</t>
  </si>
  <si>
    <t>Votre numéro de téléphone est indispensable pour assurer cette prise de contact. »</t>
  </si>
  <si>
    <t xml:space="preserve">En majuscule </t>
  </si>
  <si>
    <t xml:space="preserve">VOTRE NO DE TELEPHONE </t>
  </si>
  <si>
    <t>Les Domaines : 2 Rue Claude Charles, 54000 Nancy</t>
  </si>
  <si>
    <t>afin de procéder au retrait de votre achat.</t>
  </si>
  <si>
    <r>
      <t xml:space="preserve">Dès que votre commande sera prête, notre partenaire </t>
    </r>
    <r>
      <rPr>
        <b/>
        <i/>
        <sz val="26"/>
        <color rgb="FFFF0000"/>
        <rFont val="Calibri"/>
        <family val="2"/>
        <scheme val="minor"/>
      </rPr>
      <t>Les Domaines</t>
    </r>
    <r>
      <rPr>
        <sz val="26"/>
        <color rgb="FFFF0000"/>
        <rFont val="Calibri"/>
        <family val="2"/>
        <scheme val="minor"/>
      </rPr>
      <t xml:space="preserve"> vous contactera,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</si>
</sst>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rgb="FFFF0000"/>
      <name val="Calibri (Corps)"/>
    </font>
    <font>
      <sz val="2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36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i/>
      <sz val="2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7" fillId="0" borderId="7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0" fillId="4" borderId="0" xfId="0" applyFill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11" fillId="7" borderId="7" xfId="0" applyFont="1" applyFill="1" applyBorder="1"/>
    <xf numFmtId="0" fontId="7" fillId="0" borderId="5" xfId="0" applyFont="1" applyBorder="1" applyAlignment="1">
      <alignment horizontal="center"/>
    </xf>
    <xf numFmtId="0" fontId="3" fillId="0" borderId="3" xfId="0" applyFont="1" applyBorder="1"/>
    <xf numFmtId="164" fontId="7" fillId="0" borderId="18" xfId="0" applyNumberFormat="1" applyFont="1" applyBorder="1"/>
    <xf numFmtId="164" fontId="7" fillId="0" borderId="15" xfId="0" applyNumberFormat="1" applyFont="1" applyBorder="1" applyAlignment="1">
      <alignment vertical="center"/>
    </xf>
    <xf numFmtId="164" fontId="4" fillId="0" borderId="7" xfId="0" applyNumberFormat="1" applyFont="1" applyBorder="1"/>
    <xf numFmtId="164" fontId="7" fillId="0" borderId="32" xfId="0" applyNumberFormat="1" applyFont="1" applyBorder="1" applyAlignment="1">
      <alignment vertical="center"/>
    </xf>
    <xf numFmtId="164" fontId="7" fillId="0" borderId="5" xfId="0" applyNumberFormat="1" applyFont="1" applyBorder="1"/>
    <xf numFmtId="0" fontId="13" fillId="8" borderId="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6" borderId="7" xfId="0" applyFont="1" applyFill="1" applyBorder="1"/>
    <xf numFmtId="0" fontId="8" fillId="9" borderId="8" xfId="0" applyFont="1" applyFill="1" applyBorder="1" applyAlignment="1">
      <alignment horizontal="center"/>
    </xf>
    <xf numFmtId="164" fontId="7" fillId="6" borderId="9" xfId="0" applyNumberFormat="1" applyFont="1" applyFill="1" applyBorder="1" applyAlignment="1">
      <alignment vertical="center"/>
    </xf>
    <xf numFmtId="0" fontId="8" fillId="6" borderId="1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3" fillId="0" borderId="0" xfId="0" applyFont="1"/>
    <xf numFmtId="164" fontId="12" fillId="4" borderId="13" xfId="0" applyNumberFormat="1" applyFont="1" applyFill="1" applyBorder="1" applyAlignment="1">
      <alignment vertical="center"/>
    </xf>
    <xf numFmtId="0" fontId="5" fillId="0" borderId="0" xfId="0" applyFont="1"/>
    <xf numFmtId="0" fontId="15" fillId="0" borderId="0" xfId="0" applyFont="1"/>
    <xf numFmtId="0" fontId="17" fillId="0" borderId="0" xfId="1" applyFont="1" applyBorder="1"/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3" fontId="22" fillId="0" borderId="33" xfId="0" applyNumberFormat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3" fontId="22" fillId="0" borderId="29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/>
    </xf>
    <xf numFmtId="0" fontId="22" fillId="4" borderId="28" xfId="0" applyFont="1" applyFill="1" applyBorder="1" applyAlignment="1">
      <alignment horizontal="center"/>
    </xf>
    <xf numFmtId="164" fontId="11" fillId="0" borderId="35" xfId="0" applyNumberFormat="1" applyFont="1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164" fontId="11" fillId="0" borderId="37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0" fontId="23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49" fontId="23" fillId="11" borderId="7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18676</xdr:colOff>
      <xdr:row>0</xdr:row>
      <xdr:rowOff>130736</xdr:rowOff>
    </xdr:from>
    <xdr:to>
      <xdr:col>7</xdr:col>
      <xdr:colOff>1199776</xdr:colOff>
      <xdr:row>3</xdr:row>
      <xdr:rowOff>226740</xdr:rowOff>
    </xdr:to>
    <xdr:pic>
      <xdr:nvPicPr>
        <xdr:cNvPr id="2" name="Picture 1" descr="clip_image001.png">
          <a:extLst>
            <a:ext uri="{FF2B5EF4-FFF2-40B4-BE49-F238E27FC236}">
              <a16:creationId xmlns:a16="http://schemas.microsoft.com/office/drawing/2014/main" id="{E28AF081-6656-734F-9BEF-898C86F8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5" y="130736"/>
          <a:ext cx="1181100" cy="10671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1130300</xdr:colOff>
      <xdr:row>1</xdr:row>
      <xdr:rowOff>0</xdr:rowOff>
    </xdr:from>
    <xdr:to>
      <xdr:col>9</xdr:col>
      <xdr:colOff>10854</xdr:colOff>
      <xdr:row>3</xdr:row>
      <xdr:rowOff>211419</xdr:rowOff>
    </xdr:to>
    <xdr:pic>
      <xdr:nvPicPr>
        <xdr:cNvPr id="3" name="Picture 2" descr="clip_image002.png">
          <a:extLst>
            <a:ext uri="{FF2B5EF4-FFF2-40B4-BE49-F238E27FC236}">
              <a16:creationId xmlns:a16="http://schemas.microsoft.com/office/drawing/2014/main" id="{9064AE89-CB37-954E-84A1-55C695A2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0"/>
          <a:ext cx="633155" cy="95250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2753482</xdr:colOff>
      <xdr:row>21</xdr:row>
      <xdr:rowOff>256671</xdr:rowOff>
    </xdr:from>
    <xdr:to>
      <xdr:col>9</xdr:col>
      <xdr:colOff>4189398</xdr:colOff>
      <xdr:row>26</xdr:row>
      <xdr:rowOff>36286</xdr:rowOff>
    </xdr:to>
    <xdr:pic>
      <xdr:nvPicPr>
        <xdr:cNvPr id="7" name="Picture 2" descr="clip_image002.png">
          <a:extLst>
            <a:ext uri="{FF2B5EF4-FFF2-40B4-BE49-F238E27FC236}">
              <a16:creationId xmlns:a16="http://schemas.microsoft.com/office/drawing/2014/main" id="{DF29153C-796B-0442-A7C9-34C3815C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7339" y="9908671"/>
          <a:ext cx="1435916" cy="188418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134869</xdr:colOff>
      <xdr:row>21</xdr:row>
      <xdr:rowOff>217714</xdr:rowOff>
    </xdr:from>
    <xdr:to>
      <xdr:col>9</xdr:col>
      <xdr:colOff>2340428</xdr:colOff>
      <xdr:row>26</xdr:row>
      <xdr:rowOff>47512</xdr:rowOff>
    </xdr:to>
    <xdr:pic>
      <xdr:nvPicPr>
        <xdr:cNvPr id="8" name="Picture 1" descr="clip_image001.png">
          <a:extLst>
            <a:ext uri="{FF2B5EF4-FFF2-40B4-BE49-F238E27FC236}">
              <a16:creationId xmlns:a16="http://schemas.microsoft.com/office/drawing/2014/main" id="{DFCD2106-03FA-644F-8AFF-EF68C3CE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8726" y="9869714"/>
          <a:ext cx="2205559" cy="193436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18676</xdr:colOff>
      <xdr:row>29</xdr:row>
      <xdr:rowOff>130736</xdr:rowOff>
    </xdr:from>
    <xdr:ext cx="1181100" cy="1072927"/>
    <xdr:pic>
      <xdr:nvPicPr>
        <xdr:cNvPr id="9" name="Picture 1" descr="clip_image001.png">
          <a:extLst>
            <a:ext uri="{FF2B5EF4-FFF2-40B4-BE49-F238E27FC236}">
              <a16:creationId xmlns:a16="http://schemas.microsoft.com/office/drawing/2014/main" id="{CC4D17AF-821D-3B46-9FFD-0DBC4360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4573" y="130736"/>
          <a:ext cx="1181100" cy="10729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1130300</xdr:colOff>
      <xdr:row>30</xdr:row>
      <xdr:rowOff>0</xdr:rowOff>
    </xdr:from>
    <xdr:ext cx="639016" cy="960393"/>
    <xdr:pic>
      <xdr:nvPicPr>
        <xdr:cNvPr id="10" name="Picture 2" descr="clip_image002.png">
          <a:extLst>
            <a:ext uri="{FF2B5EF4-FFF2-40B4-BE49-F238E27FC236}">
              <a16:creationId xmlns:a16="http://schemas.microsoft.com/office/drawing/2014/main" id="{274DD93F-6EC7-E24A-A463-7A656AF3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6197" y="227949"/>
          <a:ext cx="639016" cy="96039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18676</xdr:colOff>
      <xdr:row>29</xdr:row>
      <xdr:rowOff>130736</xdr:rowOff>
    </xdr:from>
    <xdr:ext cx="1181100" cy="1057575"/>
    <xdr:pic>
      <xdr:nvPicPr>
        <xdr:cNvPr id="4" name="Picture 1" descr="clip_image001.png">
          <a:extLst>
            <a:ext uri="{FF2B5EF4-FFF2-40B4-BE49-F238E27FC236}">
              <a16:creationId xmlns:a16="http://schemas.microsoft.com/office/drawing/2014/main" id="{1CFE4D95-DB7A-194F-A144-463D4CEDA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0390" y="130736"/>
          <a:ext cx="1181100" cy="1057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1130300</xdr:colOff>
      <xdr:row>30</xdr:row>
      <xdr:rowOff>0</xdr:rowOff>
    </xdr:from>
    <xdr:ext cx="640411" cy="955276"/>
    <xdr:pic>
      <xdr:nvPicPr>
        <xdr:cNvPr id="15" name="Picture 2" descr="clip_image002.png">
          <a:extLst>
            <a:ext uri="{FF2B5EF4-FFF2-40B4-BE49-F238E27FC236}">
              <a16:creationId xmlns:a16="http://schemas.microsoft.com/office/drawing/2014/main" id="{767F6158-D3C3-7E41-A866-EEE66738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014" y="217714"/>
          <a:ext cx="640411" cy="9552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2302542</xdr:colOff>
      <xdr:row>50</xdr:row>
      <xdr:rowOff>285283</xdr:rowOff>
    </xdr:from>
    <xdr:ext cx="1580029" cy="2073289"/>
    <xdr:pic>
      <xdr:nvPicPr>
        <xdr:cNvPr id="16" name="Picture 2" descr="clip_image002.png">
          <a:extLst>
            <a:ext uri="{FF2B5EF4-FFF2-40B4-BE49-F238E27FC236}">
              <a16:creationId xmlns:a16="http://schemas.microsoft.com/office/drawing/2014/main" id="{611DFC4F-5A1B-DD4E-B82F-C29193E6E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6399" y="23290426"/>
          <a:ext cx="1580029" cy="207328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235857</xdr:colOff>
      <xdr:row>50</xdr:row>
      <xdr:rowOff>228066</xdr:rowOff>
    </xdr:from>
    <xdr:ext cx="2346448" cy="2057933"/>
    <xdr:pic>
      <xdr:nvPicPr>
        <xdr:cNvPr id="17" name="Picture 1" descr="clip_image001.png">
          <a:extLst>
            <a:ext uri="{FF2B5EF4-FFF2-40B4-BE49-F238E27FC236}">
              <a16:creationId xmlns:a16="http://schemas.microsoft.com/office/drawing/2014/main" id="{6B5582D9-E2F6-1949-8AAF-C77248C1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6857" y="23233209"/>
          <a:ext cx="2346448" cy="20579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google.com/maps/place/data=!4m2!3m1!1s0x4794986cfac6b2d7:0x3da2dc9d5a1c1ddd?sa=X&amp;ved=1t:8290&amp;ictx=111" TargetMode="External"/><Relationship Id="rId1" Type="http://schemas.openxmlformats.org/officeDocument/2006/relationships/hyperlink" Target="https://www.google.com/maps/place/data=!4m2!3m1!1s0x4794986cfac6b2d7:0x3da2dc9d5a1c1ddd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D508-2BE9-2A4E-B793-D1739E91F939}">
  <sheetPr>
    <pageSetUpPr fitToPage="1"/>
  </sheetPr>
  <dimension ref="A1:R58"/>
  <sheetViews>
    <sheetView tabSelected="1" zoomScale="70" zoomScaleNormal="70" workbookViewId="0">
      <selection activeCell="F67" sqref="F67"/>
    </sheetView>
  </sheetViews>
  <sheetFormatPr baseColWidth="10" defaultRowHeight="16" x14ac:dyDescent="0.2"/>
  <cols>
    <col min="1" max="1" width="13.5" customWidth="1"/>
    <col min="2" max="2" width="38.1640625" customWidth="1"/>
    <col min="3" max="3" width="32.83203125" customWidth="1"/>
    <col min="4" max="4" width="29.83203125" customWidth="1"/>
    <col min="5" max="6" width="20.83203125" customWidth="1"/>
    <col min="7" max="7" width="13.83203125" customWidth="1"/>
    <col min="8" max="8" width="18.33203125" customWidth="1"/>
    <col min="9" max="9" width="4.6640625" customWidth="1"/>
    <col min="10" max="10" width="56.6640625" customWidth="1"/>
  </cols>
  <sheetData>
    <row r="1" spans="1:18" ht="17" thickBot="1" x14ac:dyDescent="0.25">
      <c r="A1" s="14"/>
      <c r="B1" s="14"/>
      <c r="C1" s="14"/>
      <c r="D1" s="14"/>
      <c r="E1" s="14"/>
      <c r="F1" s="14"/>
      <c r="G1" s="14"/>
      <c r="H1" s="14"/>
      <c r="I1" s="14"/>
      <c r="J1" s="15"/>
      <c r="K1" s="13"/>
      <c r="L1" s="13"/>
      <c r="M1" s="13"/>
      <c r="N1" s="13"/>
      <c r="O1" s="13"/>
    </row>
    <row r="2" spans="1:18" ht="38" thickBot="1" x14ac:dyDescent="0.5">
      <c r="A2" s="72" t="s">
        <v>28</v>
      </c>
      <c r="B2" s="73"/>
      <c r="C2" s="73"/>
      <c r="D2" s="73"/>
      <c r="E2" s="73"/>
      <c r="F2" s="73"/>
      <c r="G2" s="74"/>
      <c r="H2" s="39"/>
      <c r="I2" s="39"/>
      <c r="J2" s="28" t="s">
        <v>0</v>
      </c>
      <c r="K2" s="13"/>
      <c r="L2" s="13"/>
      <c r="M2" s="13"/>
      <c r="N2" s="13"/>
      <c r="O2" s="13"/>
      <c r="P2" s="13"/>
      <c r="Q2" s="13"/>
      <c r="R2" s="13"/>
    </row>
    <row r="3" spans="1:18" ht="20" thickBot="1" x14ac:dyDescent="0.3">
      <c r="A3" s="13"/>
      <c r="B3" s="13"/>
      <c r="C3" s="13"/>
      <c r="D3" s="13"/>
      <c r="E3" s="13"/>
      <c r="F3" s="13"/>
      <c r="G3" s="13"/>
      <c r="H3" s="39"/>
      <c r="I3" s="39"/>
      <c r="J3" s="29" t="s">
        <v>15</v>
      </c>
      <c r="K3" s="13"/>
      <c r="L3" s="13"/>
      <c r="M3" s="13"/>
      <c r="N3" s="13"/>
      <c r="O3" s="13"/>
      <c r="P3" s="13"/>
      <c r="Q3" s="13"/>
      <c r="R3" s="13"/>
    </row>
    <row r="4" spans="1:18" ht="30" thickBot="1" x14ac:dyDescent="0.4">
      <c r="A4" s="38" t="s">
        <v>16</v>
      </c>
      <c r="B4" s="13"/>
      <c r="C4" s="13"/>
      <c r="D4" s="13"/>
      <c r="E4" s="13"/>
      <c r="F4" s="13"/>
      <c r="G4" s="13"/>
      <c r="H4" s="41"/>
      <c r="I4" s="39"/>
      <c r="J4" s="30">
        <v>2026</v>
      </c>
      <c r="K4" s="13"/>
      <c r="L4" s="13"/>
      <c r="M4" s="13"/>
      <c r="N4" s="13"/>
      <c r="O4" s="13"/>
      <c r="P4" s="13"/>
      <c r="Q4" s="13"/>
      <c r="R4" s="13"/>
    </row>
    <row r="5" spans="1:18" ht="20" customHeight="1" thickBot="1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10" t="s">
        <v>12</v>
      </c>
      <c r="H5" s="11" t="s">
        <v>7</v>
      </c>
      <c r="I5" s="15"/>
      <c r="J5" s="31"/>
      <c r="K5" s="13"/>
      <c r="L5" s="13"/>
      <c r="M5" s="13"/>
      <c r="N5" s="13"/>
      <c r="O5" s="13"/>
      <c r="P5" s="13"/>
      <c r="Q5" s="13"/>
      <c r="R5" s="13"/>
    </row>
    <row r="6" spans="1:18" ht="42" customHeight="1" x14ac:dyDescent="0.3">
      <c r="A6" s="48">
        <v>30515</v>
      </c>
      <c r="B6" s="49" t="s">
        <v>29</v>
      </c>
      <c r="C6" s="49" t="s">
        <v>30</v>
      </c>
      <c r="D6" s="57" t="s">
        <v>31</v>
      </c>
      <c r="E6" s="49">
        <v>2024</v>
      </c>
      <c r="F6" s="63">
        <v>8.5</v>
      </c>
      <c r="G6" s="50"/>
      <c r="H6" s="22">
        <f>+G6*F6</f>
        <v>0</v>
      </c>
      <c r="I6" s="16"/>
      <c r="J6" s="32" t="s">
        <v>8</v>
      </c>
      <c r="K6" s="13"/>
      <c r="L6" s="13"/>
      <c r="M6" s="13"/>
      <c r="N6" s="13"/>
      <c r="O6" s="13"/>
      <c r="P6" s="13"/>
      <c r="Q6" s="13"/>
      <c r="R6" s="13"/>
    </row>
    <row r="7" spans="1:18" ht="42" customHeight="1" thickBot="1" x14ac:dyDescent="0.35">
      <c r="A7" s="51">
        <v>33423</v>
      </c>
      <c r="B7" s="58" t="s">
        <v>32</v>
      </c>
      <c r="C7" s="52" t="s">
        <v>33</v>
      </c>
      <c r="D7" s="59" t="s">
        <v>34</v>
      </c>
      <c r="E7" s="52">
        <v>2024</v>
      </c>
      <c r="F7" s="64">
        <v>13.75</v>
      </c>
      <c r="G7" s="53"/>
      <c r="H7" s="23">
        <f>+G7*F7</f>
        <v>0</v>
      </c>
      <c r="I7" s="16"/>
      <c r="J7" s="33" t="s">
        <v>9</v>
      </c>
      <c r="K7" s="13"/>
      <c r="L7" s="13"/>
      <c r="M7" s="13"/>
      <c r="N7" s="13"/>
      <c r="O7" s="13"/>
      <c r="P7" s="13"/>
      <c r="Q7" s="13"/>
      <c r="R7" s="13"/>
    </row>
    <row r="8" spans="1:18" ht="42" customHeight="1" x14ac:dyDescent="0.3">
      <c r="A8" s="51">
        <v>30466</v>
      </c>
      <c r="B8" s="58" t="s">
        <v>35</v>
      </c>
      <c r="C8" s="52" t="s">
        <v>36</v>
      </c>
      <c r="D8" s="59" t="s">
        <v>37</v>
      </c>
      <c r="E8" s="52">
        <v>2023</v>
      </c>
      <c r="F8" s="64">
        <v>19.899999999999999</v>
      </c>
      <c r="G8" s="53"/>
      <c r="H8" s="23">
        <f t="shared" ref="H8" si="0">+G8*F8</f>
        <v>0</v>
      </c>
      <c r="I8" s="13"/>
      <c r="J8" s="21"/>
      <c r="K8" s="13"/>
      <c r="L8" s="13"/>
      <c r="M8" s="13"/>
      <c r="N8" s="13"/>
      <c r="O8" s="13"/>
      <c r="P8" s="13"/>
      <c r="Q8" s="13"/>
      <c r="R8" s="13"/>
    </row>
    <row r="9" spans="1:18" ht="42" customHeight="1" thickBot="1" x14ac:dyDescent="0.45">
      <c r="A9" s="54"/>
      <c r="B9" s="58" t="s">
        <v>19</v>
      </c>
      <c r="C9" s="55" t="s">
        <v>18</v>
      </c>
      <c r="D9" s="55" t="s">
        <v>20</v>
      </c>
      <c r="E9" s="55">
        <v>2023</v>
      </c>
      <c r="F9" s="65">
        <v>18.72</v>
      </c>
      <c r="G9" s="56"/>
      <c r="H9" s="25">
        <f>+G9*F9</f>
        <v>0</v>
      </c>
      <c r="I9" s="17"/>
      <c r="J9" s="45" t="s">
        <v>10</v>
      </c>
      <c r="K9" s="13"/>
      <c r="L9" s="13"/>
      <c r="M9" s="13"/>
      <c r="N9" s="13"/>
      <c r="O9" s="13"/>
      <c r="P9" s="13"/>
      <c r="Q9" s="13"/>
      <c r="R9" s="13"/>
    </row>
    <row r="10" spans="1:18" ht="54" customHeight="1" thickBot="1" x14ac:dyDescent="0.3">
      <c r="A10" s="13"/>
      <c r="B10" s="13"/>
      <c r="C10" s="13"/>
      <c r="D10" s="13"/>
      <c r="E10" s="13"/>
      <c r="F10" s="13"/>
      <c r="G10" s="3">
        <f>SUM(G6:G9)</f>
        <v>0</v>
      </c>
      <c r="H10" s="24">
        <f>SUM(H6:H9)</f>
        <v>0</v>
      </c>
      <c r="I10" s="13"/>
      <c r="J10" s="68"/>
      <c r="K10" s="13"/>
      <c r="L10" s="13"/>
      <c r="M10" s="13"/>
      <c r="N10" s="13"/>
      <c r="O10" s="13"/>
      <c r="P10" s="13"/>
      <c r="Q10" s="13"/>
      <c r="R10" s="13"/>
    </row>
    <row r="11" spans="1:18" ht="35" thickBot="1" x14ac:dyDescent="0.25">
      <c r="A11" s="13"/>
      <c r="B11" s="27" t="s">
        <v>26</v>
      </c>
      <c r="C11" s="13"/>
      <c r="D11" s="13"/>
      <c r="E11" s="13"/>
      <c r="F11" s="13"/>
      <c r="I11" s="13"/>
      <c r="J11" s="46" t="s">
        <v>11</v>
      </c>
      <c r="K11" s="13"/>
      <c r="L11" s="13"/>
      <c r="M11" s="13"/>
      <c r="N11" s="13"/>
      <c r="O11" s="13"/>
      <c r="P11" s="13"/>
      <c r="Q11" s="13"/>
      <c r="R11" s="13"/>
    </row>
    <row r="12" spans="1:18" ht="26" customHeight="1" thickBo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44" t="s">
        <v>45</v>
      </c>
      <c r="K12" s="13"/>
      <c r="L12" s="13"/>
      <c r="M12" s="13"/>
      <c r="N12" s="13"/>
      <c r="O12" s="13"/>
      <c r="P12" s="13"/>
      <c r="Q12" s="13"/>
      <c r="R12" s="13"/>
    </row>
    <row r="13" spans="1:18" ht="38" customHeight="1" thickBot="1" x14ac:dyDescent="0.45">
      <c r="A13" s="19" t="s">
        <v>17</v>
      </c>
      <c r="B13" s="13"/>
      <c r="C13" s="13"/>
      <c r="D13" s="13"/>
      <c r="E13" s="13"/>
      <c r="F13" s="13"/>
      <c r="G13" s="13"/>
      <c r="H13" s="13"/>
      <c r="I13" s="13"/>
      <c r="J13" s="69"/>
      <c r="K13" s="13"/>
      <c r="L13" s="13"/>
      <c r="M13" s="13"/>
      <c r="N13" s="13"/>
      <c r="O13" s="13"/>
      <c r="P13" s="13"/>
      <c r="Q13" s="13"/>
      <c r="R13" s="13"/>
    </row>
    <row r="14" spans="1:18" ht="31" customHeight="1" thickBot="1" x14ac:dyDescent="0.25">
      <c r="A14" s="6" t="s">
        <v>1</v>
      </c>
      <c r="B14" s="7" t="s">
        <v>2</v>
      </c>
      <c r="C14" s="7" t="s">
        <v>3</v>
      </c>
      <c r="D14" s="7" t="s">
        <v>4</v>
      </c>
      <c r="E14" s="7" t="s">
        <v>5</v>
      </c>
      <c r="F14" s="9" t="s">
        <v>6</v>
      </c>
      <c r="G14" s="10" t="s">
        <v>12</v>
      </c>
      <c r="H14" s="11" t="s">
        <v>7</v>
      </c>
      <c r="I14" s="13"/>
      <c r="J14" s="2"/>
      <c r="K14" s="13"/>
      <c r="L14" s="13"/>
      <c r="M14" s="13"/>
      <c r="N14" s="13"/>
      <c r="O14" s="13"/>
      <c r="P14" s="13"/>
      <c r="Q14" s="13"/>
      <c r="R14" s="13"/>
    </row>
    <row r="15" spans="1:18" ht="42" customHeight="1" thickBot="1" x14ac:dyDescent="0.35">
      <c r="A15" s="51">
        <v>31822</v>
      </c>
      <c r="B15" s="52" t="s">
        <v>38</v>
      </c>
      <c r="C15" s="52" t="s">
        <v>39</v>
      </c>
      <c r="D15" s="59"/>
      <c r="E15" s="52">
        <v>2019</v>
      </c>
      <c r="F15" s="66">
        <v>39.9</v>
      </c>
      <c r="G15" s="60"/>
      <c r="H15" s="22">
        <f>+G15*F15</f>
        <v>0</v>
      </c>
      <c r="I15" s="13"/>
      <c r="J15" s="1"/>
      <c r="K15" s="13"/>
      <c r="L15" s="13"/>
      <c r="M15" s="13"/>
      <c r="N15" s="13"/>
      <c r="O15" s="13"/>
      <c r="P15" s="13"/>
      <c r="Q15" s="13"/>
      <c r="R15" s="13"/>
    </row>
    <row r="16" spans="1:18" ht="42" customHeight="1" thickBot="1" x14ac:dyDescent="0.35">
      <c r="A16" s="51">
        <v>10007</v>
      </c>
      <c r="B16" s="52" t="s">
        <v>40</v>
      </c>
      <c r="C16" s="52" t="s">
        <v>18</v>
      </c>
      <c r="D16" s="59" t="s">
        <v>41</v>
      </c>
      <c r="E16" s="52">
        <v>2023</v>
      </c>
      <c r="F16" s="66">
        <v>11.95</v>
      </c>
      <c r="G16" s="50"/>
      <c r="H16" s="22">
        <f t="shared" ref="H16" si="1">+G16*F16</f>
        <v>0</v>
      </c>
      <c r="I16" s="13"/>
      <c r="J16" s="47" t="s">
        <v>46</v>
      </c>
      <c r="K16" s="13"/>
      <c r="L16" s="13"/>
      <c r="M16" s="13"/>
      <c r="N16" s="13"/>
      <c r="O16" s="13"/>
      <c r="P16" s="13"/>
      <c r="Q16" s="13"/>
      <c r="R16" s="13"/>
    </row>
    <row r="17" spans="1:18" ht="42" customHeight="1" x14ac:dyDescent="0.3">
      <c r="A17" s="61">
        <v>36115</v>
      </c>
      <c r="B17" s="52" t="s">
        <v>21</v>
      </c>
      <c r="C17" s="52" t="s">
        <v>27</v>
      </c>
      <c r="D17" s="59" t="s">
        <v>22</v>
      </c>
      <c r="E17" s="52">
        <v>2022</v>
      </c>
      <c r="F17" s="66">
        <v>9.9499999999999993</v>
      </c>
      <c r="G17" s="53"/>
      <c r="H17" s="23">
        <f>+G17*F17</f>
        <v>0</v>
      </c>
      <c r="I17" s="13"/>
      <c r="J17" s="70"/>
      <c r="K17" s="13"/>
      <c r="L17" s="13"/>
      <c r="M17" s="13"/>
      <c r="N17" s="13"/>
      <c r="O17" s="13"/>
      <c r="P17" s="13"/>
      <c r="Q17" s="13"/>
      <c r="R17" s="13"/>
    </row>
    <row r="18" spans="1:18" ht="42" customHeight="1" thickBot="1" x14ac:dyDescent="0.35">
      <c r="A18" s="54">
        <v>36084</v>
      </c>
      <c r="B18" s="55" t="s">
        <v>23</v>
      </c>
      <c r="C18" s="55" t="s">
        <v>24</v>
      </c>
      <c r="D18" s="62" t="s">
        <v>25</v>
      </c>
      <c r="E18" s="55">
        <v>2021</v>
      </c>
      <c r="F18" s="67">
        <v>7.9</v>
      </c>
      <c r="G18" s="56"/>
      <c r="H18" s="25">
        <f t="shared" ref="H18" si="2">+G18*F18</f>
        <v>0</v>
      </c>
      <c r="I18" s="13"/>
      <c r="J18" s="2"/>
      <c r="K18" s="13"/>
      <c r="L18" s="13"/>
      <c r="M18" s="13"/>
      <c r="N18" s="13"/>
      <c r="O18" s="13"/>
      <c r="P18" s="13"/>
      <c r="Q18" s="13"/>
      <c r="R18" s="13"/>
    </row>
    <row r="19" spans="1:18" ht="33" customHeight="1" thickBot="1" x14ac:dyDescent="0.3">
      <c r="A19" s="13"/>
      <c r="B19" s="13"/>
      <c r="C19" s="13"/>
      <c r="D19" s="13"/>
      <c r="E19" s="13"/>
      <c r="F19" s="13"/>
      <c r="G19" s="20">
        <f>SUM(G15:G18)</f>
        <v>0</v>
      </c>
      <c r="H19" s="26">
        <f>SUM(H15:H18)</f>
        <v>0</v>
      </c>
      <c r="I19" s="13"/>
      <c r="J19" s="2"/>
      <c r="K19" s="13"/>
      <c r="L19" s="13"/>
      <c r="M19" s="13"/>
      <c r="N19" s="13"/>
      <c r="O19" s="13"/>
      <c r="P19" s="13"/>
      <c r="Q19" s="13"/>
      <c r="R19" s="13"/>
    </row>
    <row r="20" spans="1:18" ht="33" customHeight="1" thickBot="1" x14ac:dyDescent="0.35">
      <c r="A20" s="13"/>
      <c r="B20" s="13"/>
      <c r="C20" s="13"/>
      <c r="D20" s="13"/>
      <c r="E20" s="13"/>
      <c r="F20" s="34" t="s">
        <v>14</v>
      </c>
      <c r="G20" s="35">
        <f>+G10+G19</f>
        <v>0</v>
      </c>
      <c r="H20" s="36">
        <f>+H19+H10</f>
        <v>0</v>
      </c>
      <c r="I20" s="13"/>
      <c r="J20" s="37" t="s">
        <v>13</v>
      </c>
      <c r="K20" s="13"/>
      <c r="L20" s="13"/>
      <c r="M20" s="13"/>
      <c r="N20" s="13"/>
      <c r="O20" s="13"/>
      <c r="P20" s="13"/>
      <c r="Q20" s="13"/>
      <c r="R20" s="13"/>
    </row>
    <row r="21" spans="1:18" ht="32" customHeight="1" thickBo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40">
        <f>+H10+H19</f>
        <v>0</v>
      </c>
      <c r="K21" s="13"/>
      <c r="L21" s="13"/>
      <c r="M21" s="13"/>
      <c r="N21" s="13"/>
      <c r="O21" s="13"/>
      <c r="P21" s="13"/>
      <c r="Q21" s="13"/>
      <c r="R21" s="13"/>
    </row>
    <row r="22" spans="1:18" ht="34" x14ac:dyDescent="0.4">
      <c r="A22" s="42" t="s">
        <v>49</v>
      </c>
      <c r="B22" s="13"/>
      <c r="C22" s="13"/>
      <c r="D22" s="13"/>
      <c r="E22" s="13"/>
      <c r="F22" s="13"/>
      <c r="G22" s="13"/>
      <c r="H22" s="13"/>
      <c r="I22" s="13"/>
      <c r="J22" s="16"/>
    </row>
    <row r="23" spans="1:18" ht="34" x14ac:dyDescent="0.4">
      <c r="A23" s="42" t="s">
        <v>48</v>
      </c>
      <c r="B23" s="13"/>
      <c r="C23" s="13"/>
      <c r="D23" s="13"/>
      <c r="E23" s="13"/>
      <c r="F23" s="13"/>
      <c r="G23" s="13"/>
      <c r="H23" s="13"/>
      <c r="I23" s="13"/>
      <c r="J23" s="16"/>
    </row>
    <row r="24" spans="1:18" ht="34" x14ac:dyDescent="0.4">
      <c r="A24" s="42" t="s">
        <v>44</v>
      </c>
      <c r="B24" s="13"/>
      <c r="C24" s="13"/>
      <c r="D24" s="13"/>
      <c r="E24" s="13"/>
      <c r="F24" s="13"/>
      <c r="G24" s="13"/>
      <c r="H24" s="13"/>
      <c r="I24" s="13"/>
      <c r="J24" s="16"/>
    </row>
    <row r="25" spans="1:18" ht="47" x14ac:dyDescent="0.55000000000000004">
      <c r="A25" s="43" t="s">
        <v>47</v>
      </c>
      <c r="B25" s="13"/>
      <c r="C25" s="13"/>
      <c r="D25" s="13"/>
      <c r="E25" s="13"/>
      <c r="F25" s="13"/>
      <c r="G25" s="13"/>
      <c r="H25" s="13"/>
      <c r="I25" s="13"/>
      <c r="J25" s="16"/>
    </row>
    <row r="26" spans="1:18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6"/>
      <c r="K26" s="13"/>
      <c r="L26" s="13"/>
      <c r="M26" s="13"/>
      <c r="N26" s="13"/>
      <c r="O26" s="13"/>
      <c r="P26" s="13"/>
      <c r="Q26" s="13"/>
      <c r="R26" s="13"/>
    </row>
    <row r="27" spans="1:18" ht="17" thickBo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3"/>
      <c r="L27" s="13"/>
      <c r="M27" s="13"/>
      <c r="N27" s="13"/>
      <c r="O27" s="13"/>
      <c r="P27" s="13"/>
      <c r="Q27" s="13"/>
      <c r="R27" s="13"/>
    </row>
    <row r="28" spans="1:18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38" customHeight="1" thickBo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7" thickBo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3"/>
      <c r="L30" s="13"/>
      <c r="M30" s="13"/>
      <c r="N30" s="13"/>
      <c r="O30" s="13"/>
      <c r="P30" s="13"/>
      <c r="Q30" s="13"/>
      <c r="R30" s="13"/>
    </row>
    <row r="31" spans="1:18" ht="38" thickBot="1" x14ac:dyDescent="0.5">
      <c r="A31" s="72" t="s">
        <v>28</v>
      </c>
      <c r="B31" s="73"/>
      <c r="C31" s="73"/>
      <c r="D31" s="73"/>
      <c r="E31" s="73"/>
      <c r="F31" s="73"/>
      <c r="G31" s="74"/>
      <c r="H31" s="39"/>
      <c r="I31" s="39"/>
      <c r="J31" s="28" t="s">
        <v>0</v>
      </c>
      <c r="K31" s="13"/>
      <c r="L31" s="13"/>
      <c r="M31" s="13"/>
      <c r="N31" s="13"/>
      <c r="O31" s="13"/>
      <c r="P31" s="13"/>
      <c r="Q31" s="13"/>
      <c r="R31" s="13"/>
    </row>
    <row r="32" spans="1:18" ht="20" thickBot="1" x14ac:dyDescent="0.3">
      <c r="A32" s="13"/>
      <c r="B32" s="13"/>
      <c r="C32" s="13"/>
      <c r="D32" s="13"/>
      <c r="E32" s="13"/>
      <c r="F32" s="13"/>
      <c r="G32" s="13"/>
      <c r="H32" s="39"/>
      <c r="I32" s="39"/>
      <c r="J32" s="29" t="s">
        <v>15</v>
      </c>
      <c r="K32" s="13"/>
      <c r="L32" s="13"/>
      <c r="M32" s="13"/>
      <c r="N32" s="13"/>
      <c r="O32" s="13"/>
      <c r="P32" s="13"/>
      <c r="Q32" s="13"/>
      <c r="R32" s="13"/>
    </row>
    <row r="33" spans="1:18" ht="30" thickBot="1" x14ac:dyDescent="0.4">
      <c r="A33" s="38" t="s">
        <v>16</v>
      </c>
      <c r="B33" s="13"/>
      <c r="C33" s="13"/>
      <c r="D33" s="13"/>
      <c r="E33" s="13"/>
      <c r="F33" s="13"/>
      <c r="G33" s="13"/>
      <c r="H33" s="41"/>
      <c r="I33" s="39"/>
      <c r="J33" s="30">
        <v>2026</v>
      </c>
      <c r="K33" s="13"/>
      <c r="L33" s="13"/>
      <c r="M33" s="13"/>
      <c r="N33" s="13"/>
      <c r="O33" s="13"/>
      <c r="P33" s="13"/>
      <c r="Q33" s="13"/>
      <c r="R33" s="13"/>
    </row>
    <row r="34" spans="1:18" ht="17" thickBot="1" x14ac:dyDescent="0.25">
      <c r="A34" s="6" t="s">
        <v>1</v>
      </c>
      <c r="B34" s="7" t="s">
        <v>2</v>
      </c>
      <c r="C34" s="7" t="s">
        <v>3</v>
      </c>
      <c r="D34" s="7" t="s">
        <v>4</v>
      </c>
      <c r="E34" s="7" t="s">
        <v>5</v>
      </c>
      <c r="F34" s="8" t="s">
        <v>6</v>
      </c>
      <c r="G34" s="10" t="s">
        <v>12</v>
      </c>
      <c r="H34" s="11" t="s">
        <v>7</v>
      </c>
      <c r="I34" s="15"/>
      <c r="J34" s="31"/>
      <c r="K34" s="13"/>
      <c r="L34" s="13"/>
      <c r="M34" s="13"/>
      <c r="N34" s="13"/>
      <c r="O34" s="13"/>
      <c r="P34" s="13"/>
      <c r="Q34" s="13"/>
      <c r="R34" s="13"/>
    </row>
    <row r="35" spans="1:18" ht="41" customHeight="1" x14ac:dyDescent="0.3">
      <c r="A35" s="48">
        <v>30515</v>
      </c>
      <c r="B35" s="49" t="s">
        <v>29</v>
      </c>
      <c r="C35" s="49" t="s">
        <v>30</v>
      </c>
      <c r="D35" s="57" t="s">
        <v>31</v>
      </c>
      <c r="E35" s="49">
        <v>2024</v>
      </c>
      <c r="F35" s="63">
        <v>8.5</v>
      </c>
      <c r="G35" s="50"/>
      <c r="H35" s="22">
        <f>+G35*F35</f>
        <v>0</v>
      </c>
      <c r="I35" s="16"/>
      <c r="J35" s="32" t="s">
        <v>8</v>
      </c>
      <c r="K35" s="13"/>
      <c r="L35" s="13"/>
      <c r="M35" s="13"/>
      <c r="N35" s="13"/>
      <c r="O35" s="13"/>
      <c r="P35" s="13"/>
      <c r="Q35" s="13"/>
      <c r="R35" s="13"/>
    </row>
    <row r="36" spans="1:18" ht="41" customHeight="1" thickBot="1" x14ac:dyDescent="0.35">
      <c r="A36" s="51">
        <v>33423</v>
      </c>
      <c r="B36" s="58" t="s">
        <v>32</v>
      </c>
      <c r="C36" s="52" t="s">
        <v>33</v>
      </c>
      <c r="D36" s="59" t="s">
        <v>34</v>
      </c>
      <c r="E36" s="52">
        <v>2024</v>
      </c>
      <c r="F36" s="64">
        <v>13.75</v>
      </c>
      <c r="G36" s="53"/>
      <c r="H36" s="23">
        <f>+G36*F36</f>
        <v>0</v>
      </c>
      <c r="I36" s="16"/>
      <c r="J36" s="33" t="s">
        <v>9</v>
      </c>
      <c r="K36" s="13"/>
      <c r="L36" s="13"/>
      <c r="M36" s="13"/>
      <c r="N36" s="13"/>
      <c r="O36" s="13"/>
      <c r="P36" s="13"/>
      <c r="Q36" s="13"/>
      <c r="R36" s="13"/>
    </row>
    <row r="37" spans="1:18" ht="41" customHeight="1" x14ac:dyDescent="0.3">
      <c r="A37" s="51">
        <v>30466</v>
      </c>
      <c r="B37" s="58" t="s">
        <v>35</v>
      </c>
      <c r="C37" s="52" t="s">
        <v>36</v>
      </c>
      <c r="D37" s="59" t="s">
        <v>37</v>
      </c>
      <c r="E37" s="52">
        <v>2023</v>
      </c>
      <c r="F37" s="64">
        <v>19.899999999999999</v>
      </c>
      <c r="G37" s="53"/>
      <c r="H37" s="23">
        <f t="shared" ref="H37" si="3">+G37*F37</f>
        <v>0</v>
      </c>
      <c r="I37" s="13"/>
      <c r="J37" s="21"/>
      <c r="K37" s="13"/>
      <c r="L37" s="13"/>
      <c r="M37" s="13"/>
      <c r="N37" s="13"/>
      <c r="O37" s="13"/>
      <c r="P37" s="13"/>
      <c r="Q37" s="13"/>
      <c r="R37" s="13"/>
    </row>
    <row r="38" spans="1:18" ht="41" customHeight="1" thickBot="1" x14ac:dyDescent="0.45">
      <c r="A38" s="54"/>
      <c r="B38" s="55" t="s">
        <v>19</v>
      </c>
      <c r="C38" s="55" t="s">
        <v>18</v>
      </c>
      <c r="D38" s="55" t="s">
        <v>20</v>
      </c>
      <c r="E38" s="55">
        <v>2023</v>
      </c>
      <c r="F38" s="65">
        <v>18.72</v>
      </c>
      <c r="G38" s="56"/>
      <c r="H38" s="25">
        <f>+G38*F38</f>
        <v>0</v>
      </c>
      <c r="I38" s="17"/>
      <c r="J38" s="45" t="s">
        <v>10</v>
      </c>
      <c r="K38" s="13"/>
      <c r="L38" s="13"/>
      <c r="M38" s="13"/>
      <c r="N38" s="13"/>
      <c r="O38" s="13"/>
      <c r="P38" s="13"/>
      <c r="Q38" s="13"/>
      <c r="R38" s="13"/>
    </row>
    <row r="39" spans="1:18" ht="53" customHeight="1" thickBot="1" x14ac:dyDescent="0.3">
      <c r="A39" s="13"/>
      <c r="B39" s="13"/>
      <c r="C39" s="13"/>
      <c r="D39" s="13"/>
      <c r="E39" s="13"/>
      <c r="F39" s="13"/>
      <c r="G39" s="3">
        <f>SUM(G35:G38)</f>
        <v>0</v>
      </c>
      <c r="H39" s="24">
        <f>SUM(H35:H38)</f>
        <v>0</v>
      </c>
      <c r="I39" s="13"/>
      <c r="J39" s="68"/>
    </row>
    <row r="40" spans="1:18" ht="35" thickBot="1" x14ac:dyDescent="0.25">
      <c r="A40" s="13"/>
      <c r="B40" s="27" t="s">
        <v>26</v>
      </c>
      <c r="C40" s="13"/>
      <c r="D40" s="13"/>
      <c r="E40" s="13"/>
      <c r="F40" s="13"/>
      <c r="I40" s="13"/>
      <c r="J40" s="46" t="s">
        <v>11</v>
      </c>
    </row>
    <row r="41" spans="1:18" ht="25" thickBo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44" t="s">
        <v>45</v>
      </c>
    </row>
    <row r="42" spans="1:18" ht="40" customHeight="1" thickBot="1" x14ac:dyDescent="0.45">
      <c r="A42" s="19" t="s">
        <v>17</v>
      </c>
      <c r="B42" s="13"/>
      <c r="C42" s="13"/>
      <c r="D42" s="13"/>
      <c r="E42" s="13"/>
      <c r="F42" s="13"/>
      <c r="G42" s="13"/>
      <c r="H42" s="13"/>
      <c r="I42" s="13"/>
      <c r="J42" s="69"/>
    </row>
    <row r="43" spans="1:18" ht="17" thickBot="1" x14ac:dyDescent="0.25">
      <c r="A43" s="6" t="s">
        <v>1</v>
      </c>
      <c r="B43" s="7" t="s">
        <v>2</v>
      </c>
      <c r="C43" s="7" t="s">
        <v>3</v>
      </c>
      <c r="D43" s="7" t="s">
        <v>4</v>
      </c>
      <c r="E43" s="7" t="s">
        <v>5</v>
      </c>
      <c r="F43" s="9" t="s">
        <v>6</v>
      </c>
      <c r="G43" s="10" t="s">
        <v>12</v>
      </c>
      <c r="H43" s="11" t="s">
        <v>7</v>
      </c>
      <c r="I43" s="13"/>
      <c r="J43" s="2"/>
    </row>
    <row r="44" spans="1:18" ht="41" customHeight="1" thickBot="1" x14ac:dyDescent="0.35">
      <c r="A44" s="51">
        <v>31822</v>
      </c>
      <c r="B44" s="52" t="s">
        <v>38</v>
      </c>
      <c r="C44" s="52" t="s">
        <v>39</v>
      </c>
      <c r="D44" s="59"/>
      <c r="E44" s="52">
        <v>2019</v>
      </c>
      <c r="F44" s="66">
        <v>39.9</v>
      </c>
      <c r="G44" s="12"/>
      <c r="H44" s="22">
        <f>+G44*F44</f>
        <v>0</v>
      </c>
      <c r="I44" s="13"/>
      <c r="J44" s="1"/>
    </row>
    <row r="45" spans="1:18" ht="41" customHeight="1" thickBot="1" x14ac:dyDescent="0.35">
      <c r="A45" s="51">
        <v>10007</v>
      </c>
      <c r="B45" s="52" t="s">
        <v>40</v>
      </c>
      <c r="C45" s="52" t="s">
        <v>18</v>
      </c>
      <c r="D45" s="59" t="s">
        <v>41</v>
      </c>
      <c r="E45" s="52">
        <v>2023</v>
      </c>
      <c r="F45" s="66">
        <v>11.95</v>
      </c>
      <c r="G45" s="5"/>
      <c r="H45" s="22">
        <f t="shared" ref="H45:H46" si="4">+G45*F45</f>
        <v>0</v>
      </c>
      <c r="I45" s="13"/>
      <c r="J45" s="47" t="s">
        <v>46</v>
      </c>
    </row>
    <row r="46" spans="1:18" ht="41" customHeight="1" thickBot="1" x14ac:dyDescent="0.35">
      <c r="A46" s="51">
        <v>36053</v>
      </c>
      <c r="B46" s="52" t="s">
        <v>42</v>
      </c>
      <c r="C46" s="52" t="s">
        <v>27</v>
      </c>
      <c r="D46" s="59" t="s">
        <v>43</v>
      </c>
      <c r="E46" s="52">
        <v>2024</v>
      </c>
      <c r="F46" s="66">
        <v>11.95</v>
      </c>
      <c r="G46" s="5"/>
      <c r="H46" s="22">
        <f t="shared" si="4"/>
        <v>0</v>
      </c>
      <c r="I46" s="13"/>
      <c r="J46" s="71"/>
    </row>
    <row r="47" spans="1:18" ht="41" customHeight="1" thickBot="1" x14ac:dyDescent="0.35">
      <c r="A47" s="54">
        <v>36084</v>
      </c>
      <c r="B47" s="55" t="s">
        <v>23</v>
      </c>
      <c r="C47" s="55" t="s">
        <v>24</v>
      </c>
      <c r="D47" s="62" t="s">
        <v>25</v>
      </c>
      <c r="E47" s="55">
        <v>2021</v>
      </c>
      <c r="F47" s="67">
        <v>7.9</v>
      </c>
      <c r="G47" s="4"/>
      <c r="H47" s="25">
        <f t="shared" ref="H47" si="5">+G47*F47</f>
        <v>0</v>
      </c>
      <c r="I47" s="13"/>
      <c r="J47" s="2"/>
    </row>
    <row r="48" spans="1:18" ht="32" customHeight="1" thickBot="1" x14ac:dyDescent="0.3">
      <c r="A48" s="13"/>
      <c r="B48" s="13"/>
      <c r="C48" s="13"/>
      <c r="D48" s="13"/>
      <c r="E48" s="13"/>
      <c r="F48" s="13"/>
      <c r="G48" s="20">
        <f>SUM(G44:G47)</f>
        <v>0</v>
      </c>
      <c r="H48" s="26">
        <f>SUM(H44:H47)</f>
        <v>0</v>
      </c>
      <c r="I48" s="13"/>
      <c r="J48" s="2"/>
    </row>
    <row r="49" spans="1:10" ht="25" thickBot="1" x14ac:dyDescent="0.35">
      <c r="A49" s="13"/>
      <c r="B49" s="13"/>
      <c r="C49" s="13"/>
      <c r="D49" s="13"/>
      <c r="E49" s="13"/>
      <c r="F49" s="34" t="s">
        <v>14</v>
      </c>
      <c r="G49" s="35">
        <f>+G39+G48</f>
        <v>0</v>
      </c>
      <c r="H49" s="36">
        <f>+H48+H39</f>
        <v>0</v>
      </c>
      <c r="I49" s="13"/>
      <c r="J49" s="37" t="s">
        <v>13</v>
      </c>
    </row>
    <row r="50" spans="1:10" ht="35" thickBo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40">
        <f>+H39+H48</f>
        <v>0</v>
      </c>
    </row>
    <row r="51" spans="1:10" ht="34" x14ac:dyDescent="0.4">
      <c r="A51" s="42" t="s">
        <v>49</v>
      </c>
      <c r="B51" s="13"/>
      <c r="C51" s="13"/>
      <c r="D51" s="13"/>
      <c r="E51" s="13"/>
      <c r="F51" s="13"/>
      <c r="G51" s="13"/>
      <c r="H51" s="13"/>
      <c r="I51" s="13"/>
      <c r="J51" s="16"/>
    </row>
    <row r="52" spans="1:10" ht="34" x14ac:dyDescent="0.4">
      <c r="A52" s="42" t="s">
        <v>48</v>
      </c>
      <c r="B52" s="13"/>
      <c r="C52" s="13"/>
      <c r="D52" s="13"/>
      <c r="E52" s="13"/>
      <c r="F52" s="13"/>
      <c r="G52" s="13"/>
      <c r="H52" s="13"/>
      <c r="I52" s="13"/>
      <c r="J52" s="16"/>
    </row>
    <row r="53" spans="1:10" ht="34" x14ac:dyDescent="0.4">
      <c r="A53" s="42" t="s">
        <v>44</v>
      </c>
      <c r="B53" s="13"/>
      <c r="C53" s="13"/>
      <c r="D53" s="13"/>
      <c r="E53" s="13"/>
      <c r="F53" s="13"/>
      <c r="G53" s="13"/>
      <c r="H53" s="13"/>
      <c r="I53" s="13"/>
      <c r="J53" s="16"/>
    </row>
    <row r="54" spans="1:10" ht="47" x14ac:dyDescent="0.55000000000000004">
      <c r="A54" s="43" t="s">
        <v>47</v>
      </c>
      <c r="B54" s="13"/>
      <c r="C54" s="13"/>
      <c r="D54" s="13"/>
      <c r="E54" s="13"/>
      <c r="F54" s="13"/>
      <c r="G54" s="13"/>
      <c r="H54" s="13"/>
      <c r="I54" s="13"/>
      <c r="J54" s="16"/>
    </row>
    <row r="55" spans="1:10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6"/>
    </row>
    <row r="56" spans="1:10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6"/>
    </row>
    <row r="57" spans="1:10" ht="17" thickBo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</row>
    <row r="58" spans="1:10" x14ac:dyDescent="0.2">
      <c r="A58" s="13"/>
      <c r="B58" s="13"/>
      <c r="C58" s="13"/>
      <c r="D58" s="13"/>
      <c r="E58" s="13"/>
      <c r="F58" s="13"/>
      <c r="G58" s="13"/>
      <c r="H58" s="13"/>
      <c r="I58" s="13"/>
    </row>
  </sheetData>
  <mergeCells count="2">
    <mergeCell ref="A2:G2"/>
    <mergeCell ref="A31:G31"/>
  </mergeCells>
  <hyperlinks>
    <hyperlink ref="A54" r:id="rId1" display="https://www.google.com/maps/place/data=!4m2!3m1!1s0x4794986cfac6b2d7:0x3da2dc9d5a1c1ddd?sa=X&amp;ved=1t:8290&amp;ictx=111" xr:uid="{D9AF0EB9-6A43-DA40-9C80-A33818482067}"/>
    <hyperlink ref="A25" r:id="rId2" display="https://www.google.com/maps/place/data=!4m2!3m1!1s0x4794986cfac6b2d7:0x3da2dc9d5a1c1ddd?sa=X&amp;ved=1t:8290&amp;ictx=111" xr:uid="{FECA190A-E203-9645-9B2F-6A11F31E3AF5}"/>
  </hyperlinks>
  <pageMargins left="0.25" right="0.25" top="0.75" bottom="0.75" header="0.3" footer="0.3"/>
  <pageSetup paperSize="9" scale="37" orientation="portrait" horizontalDpi="0" verticalDpi="0" copies="6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COMM2021</vt:lpstr>
      <vt:lpstr>'BON COMM2021'!Zone_d_impression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Maubrun</dc:creator>
  <cp:lastModifiedBy>alain Maubrun</cp:lastModifiedBy>
  <cp:lastPrinted>2026-01-10T15:11:59Z</cp:lastPrinted>
  <dcterms:created xsi:type="dcterms:W3CDTF">2021-01-11T21:07:43Z</dcterms:created>
  <dcterms:modified xsi:type="dcterms:W3CDTF">2026-01-10T15:12:04Z</dcterms:modified>
</cp:coreProperties>
</file>